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20" windowWidth="18735" windowHeight="9375" activeTab="3"/>
  </bookViews>
  <sheets>
    <sheet name="data" sheetId="1" r:id="rId1"/>
    <sheet name="G1" sheetId="2" r:id="rId2"/>
    <sheet name="G2" sheetId="3" r:id="rId3"/>
    <sheet name="グラフ設定" sheetId="4" r:id="rId4"/>
  </sheets>
  <definedNames>
    <definedName name="開始週ウエスト">'グラフ設定'!$B$12</definedName>
    <definedName name="開始週体脂肪率">'グラフ設定'!$B$9</definedName>
    <definedName name="開始週体重">'グラフ設定'!$B$6</definedName>
    <definedName name="最終週目標ウエスト">'グラフ設定'!$B$13</definedName>
    <definedName name="最終週目標体脂肪率">'グラフ設定'!$B$10</definedName>
    <definedName name="最終週目標体重">'グラフ設定'!$B$7</definedName>
  </definedNames>
  <calcPr fullCalcOnLoad="1"/>
</workbook>
</file>

<file path=xl/sharedStrings.xml><?xml version="1.0" encoding="utf-8"?>
<sst xmlns="http://schemas.openxmlformats.org/spreadsheetml/2006/main" count="98" uniqueCount="38">
  <si>
    <t>日</t>
  </si>
  <si>
    <t>月</t>
  </si>
  <si>
    <t>火</t>
  </si>
  <si>
    <t>水</t>
  </si>
  <si>
    <t>木</t>
  </si>
  <si>
    <t>金</t>
  </si>
  <si>
    <t>Weight</t>
  </si>
  <si>
    <t>Body Fat</t>
  </si>
  <si>
    <t>week</t>
  </si>
  <si>
    <t>day</t>
  </si>
  <si>
    <t>Waist</t>
  </si>
  <si>
    <t>kg</t>
  </si>
  <si>
    <t>※20週ダイエット！</t>
  </si>
  <si>
    <t>%</t>
  </si>
  <si>
    <t>cm</t>
  </si>
  <si>
    <t>kg</t>
  </si>
  <si>
    <t>開始週体重</t>
  </si>
  <si>
    <t>開始週</t>
  </si>
  <si>
    <t>開始週体脂肪率</t>
  </si>
  <si>
    <t>開始週ウエスト</t>
  </si>
  <si>
    <t>cm</t>
  </si>
  <si>
    <t>←日曜日の日付</t>
  </si>
  <si>
    <t>↑</t>
  </si>
  <si>
    <t>入力しません</t>
  </si>
  <si>
    <t>20週目標体重</t>
  </si>
  <si>
    <t>20週目標体脂肪率</t>
  </si>
  <si>
    <t>20週目標ウエスト</t>
  </si>
  <si>
    <t>20週</t>
  </si>
  <si>
    <t>土</t>
  </si>
  <si>
    <t>Pln.</t>
  </si>
  <si>
    <t>Avg.</t>
  </si>
  <si>
    <t>Avg.</t>
  </si>
  <si>
    <t>朝</t>
  </si>
  <si>
    <t>夜</t>
  </si>
  <si>
    <t>赤太字</t>
  </si>
  <si>
    <t>: 筋ﾄﾚ30分実施</t>
  </si>
  <si>
    <t>: 有酸素運動30分以上/500kcal以上消費</t>
  </si>
  <si>
    <t>: 有酸素運動1時間以上/1000kcal以上消費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</si>
</sst>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m/dd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5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56"/>
      <name val="ＭＳ Ｐゴシック"/>
      <family val="3"/>
    </font>
    <font>
      <b/>
      <sz val="8"/>
      <color indexed="14"/>
      <name val="ＭＳ Ｐゴシック"/>
      <family val="3"/>
    </font>
    <font>
      <b/>
      <sz val="8"/>
      <color indexed="13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4" fontId="0" fillId="34" borderId="21" xfId="0" applyNumberFormat="1" applyFill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35" borderId="0" xfId="0" applyNumberForma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875"/>
          <c:w val="0.87975"/>
          <c:h val="0.91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data!$A$4:$B$24</c:f>
              <c:multiLvlStrCache>
                <c:ptCount val="21"/>
                <c:lvl>
                  <c:pt idx="0">
                    <c:v>2010/08/01</c:v>
                  </c:pt>
                  <c:pt idx="1">
                    <c:v>2010/08/08</c:v>
                  </c:pt>
                  <c:pt idx="2">
                    <c:v>2010/08/15</c:v>
                  </c:pt>
                  <c:pt idx="3">
                    <c:v>2010/08/22</c:v>
                  </c:pt>
                  <c:pt idx="4">
                    <c:v>2010/08/29</c:v>
                  </c:pt>
                  <c:pt idx="5">
                    <c:v>2010/09/05</c:v>
                  </c:pt>
                  <c:pt idx="6">
                    <c:v>2010/09/12</c:v>
                  </c:pt>
                  <c:pt idx="7">
                    <c:v>2010/09/19</c:v>
                  </c:pt>
                  <c:pt idx="8">
                    <c:v>2010/09/26</c:v>
                  </c:pt>
                  <c:pt idx="9">
                    <c:v>2010/10/03</c:v>
                  </c:pt>
                  <c:pt idx="10">
                    <c:v>2010/10/10</c:v>
                  </c:pt>
                  <c:pt idx="11">
                    <c:v>2010/10/17</c:v>
                  </c:pt>
                  <c:pt idx="12">
                    <c:v>2010/10/24</c:v>
                  </c:pt>
                  <c:pt idx="13">
                    <c:v>2010/10/31</c:v>
                  </c:pt>
                  <c:pt idx="14">
                    <c:v>2010/11/07</c:v>
                  </c:pt>
                  <c:pt idx="15">
                    <c:v>2010/11/14</c:v>
                  </c:pt>
                  <c:pt idx="16">
                    <c:v>2010/11/21</c:v>
                  </c:pt>
                  <c:pt idx="17">
                    <c:v>2010/11/28</c:v>
                  </c:pt>
                  <c:pt idx="18">
                    <c:v>2010/12/05</c:v>
                  </c:pt>
                  <c:pt idx="19">
                    <c:v>2010/12/12</c:v>
                  </c:pt>
                  <c:pt idx="20">
                    <c:v>2010/12/19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data!$C$4:$C$24</c:f>
              <c:numCache>
                <c:ptCount val="21"/>
                <c:pt idx="0">
                  <c:v>86</c:v>
                </c:pt>
                <c:pt idx="1">
                  <c:v>85.45</c:v>
                </c:pt>
                <c:pt idx="2">
                  <c:v>84.9</c:v>
                </c:pt>
                <c:pt idx="3">
                  <c:v>84.35</c:v>
                </c:pt>
                <c:pt idx="4">
                  <c:v>83.8</c:v>
                </c:pt>
                <c:pt idx="5">
                  <c:v>83.25</c:v>
                </c:pt>
                <c:pt idx="6">
                  <c:v>82.7</c:v>
                </c:pt>
                <c:pt idx="7">
                  <c:v>82.15</c:v>
                </c:pt>
                <c:pt idx="8">
                  <c:v>81.6</c:v>
                </c:pt>
                <c:pt idx="9">
                  <c:v>81.05</c:v>
                </c:pt>
                <c:pt idx="10">
                  <c:v>80.5</c:v>
                </c:pt>
                <c:pt idx="11">
                  <c:v>79.95</c:v>
                </c:pt>
                <c:pt idx="12">
                  <c:v>79.4</c:v>
                </c:pt>
                <c:pt idx="13">
                  <c:v>78.85</c:v>
                </c:pt>
                <c:pt idx="14">
                  <c:v>78.3</c:v>
                </c:pt>
                <c:pt idx="15">
                  <c:v>77.75</c:v>
                </c:pt>
                <c:pt idx="16">
                  <c:v>77.2</c:v>
                </c:pt>
                <c:pt idx="17">
                  <c:v>76.65</c:v>
                </c:pt>
                <c:pt idx="18">
                  <c:v>76.1</c:v>
                </c:pt>
                <c:pt idx="19">
                  <c:v>75.55</c:v>
                </c:pt>
                <c:pt idx="20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data!$A$4:$B$24</c:f>
              <c:multiLvlStrCache>
                <c:ptCount val="21"/>
                <c:lvl>
                  <c:pt idx="0">
                    <c:v>2010/08/01</c:v>
                  </c:pt>
                  <c:pt idx="1">
                    <c:v>2010/08/08</c:v>
                  </c:pt>
                  <c:pt idx="2">
                    <c:v>2010/08/15</c:v>
                  </c:pt>
                  <c:pt idx="3">
                    <c:v>2010/08/22</c:v>
                  </c:pt>
                  <c:pt idx="4">
                    <c:v>2010/08/29</c:v>
                  </c:pt>
                  <c:pt idx="5">
                    <c:v>2010/09/05</c:v>
                  </c:pt>
                  <c:pt idx="6">
                    <c:v>2010/09/12</c:v>
                  </c:pt>
                  <c:pt idx="7">
                    <c:v>2010/09/19</c:v>
                  </c:pt>
                  <c:pt idx="8">
                    <c:v>2010/09/26</c:v>
                  </c:pt>
                  <c:pt idx="9">
                    <c:v>2010/10/03</c:v>
                  </c:pt>
                  <c:pt idx="10">
                    <c:v>2010/10/10</c:v>
                  </c:pt>
                  <c:pt idx="11">
                    <c:v>2010/10/17</c:v>
                  </c:pt>
                  <c:pt idx="12">
                    <c:v>2010/10/24</c:v>
                  </c:pt>
                  <c:pt idx="13">
                    <c:v>2010/10/31</c:v>
                  </c:pt>
                  <c:pt idx="14">
                    <c:v>2010/11/07</c:v>
                  </c:pt>
                  <c:pt idx="15">
                    <c:v>2010/11/14</c:v>
                  </c:pt>
                  <c:pt idx="16">
                    <c:v>2010/11/21</c:v>
                  </c:pt>
                  <c:pt idx="17">
                    <c:v>2010/11/28</c:v>
                  </c:pt>
                  <c:pt idx="18">
                    <c:v>2010/12/05</c:v>
                  </c:pt>
                  <c:pt idx="19">
                    <c:v>2010/12/12</c:v>
                  </c:pt>
                  <c:pt idx="20">
                    <c:v>2010/12/19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data!$D$4:$D$24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13862155"/>
        <c:axId val="57650532"/>
      </c:lineChart>
      <c:lineChart>
        <c:grouping val="standard"/>
        <c:varyColors val="0"/>
        <c:ser>
          <c:idx val="2"/>
          <c:order val="2"/>
          <c:tx>
            <c:v>体脂肪率(測定値)</c:v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data!$S$4:$S$24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49092741"/>
        <c:axId val="39181486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0532"/>
        <c:crossesAt val="0"/>
        <c:auto val="0"/>
        <c:lblOffset val="100"/>
        <c:tickLblSkip val="1"/>
        <c:noMultiLvlLbl val="0"/>
      </c:catAx>
      <c:valAx>
        <c:axId val="57650532"/>
        <c:scaling>
          <c:orientation val="minMax"/>
          <c:max val="88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2155"/>
        <c:crossesAt val="1"/>
        <c:crossBetween val="between"/>
        <c:dispUnits/>
        <c:majorUnit val="1"/>
        <c:minorUnit val="0.5"/>
      </c:valAx>
      <c:catAx>
        <c:axId val="490927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  <c:max val="26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体脂肪率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[%]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2741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25"/>
          <c:y val="0.1525"/>
          <c:w val="0.143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875"/>
          <c:w val="0.87975"/>
          <c:h val="0.91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data!$A$4:$B$24</c:f>
              <c:multiLvlStrCache>
                <c:ptCount val="21"/>
                <c:lvl>
                  <c:pt idx="0">
                    <c:v>2010/08/01</c:v>
                  </c:pt>
                  <c:pt idx="1">
                    <c:v>2010/08/08</c:v>
                  </c:pt>
                  <c:pt idx="2">
                    <c:v>2010/08/15</c:v>
                  </c:pt>
                  <c:pt idx="3">
                    <c:v>2010/08/22</c:v>
                  </c:pt>
                  <c:pt idx="4">
                    <c:v>2010/08/29</c:v>
                  </c:pt>
                  <c:pt idx="5">
                    <c:v>2010/09/05</c:v>
                  </c:pt>
                  <c:pt idx="6">
                    <c:v>2010/09/12</c:v>
                  </c:pt>
                  <c:pt idx="7">
                    <c:v>2010/09/19</c:v>
                  </c:pt>
                  <c:pt idx="8">
                    <c:v>2010/09/26</c:v>
                  </c:pt>
                  <c:pt idx="9">
                    <c:v>2010/10/03</c:v>
                  </c:pt>
                  <c:pt idx="10">
                    <c:v>2010/10/10</c:v>
                  </c:pt>
                  <c:pt idx="11">
                    <c:v>2010/10/17</c:v>
                  </c:pt>
                  <c:pt idx="12">
                    <c:v>2010/10/24</c:v>
                  </c:pt>
                  <c:pt idx="13">
                    <c:v>2010/10/31</c:v>
                  </c:pt>
                  <c:pt idx="14">
                    <c:v>2010/11/07</c:v>
                  </c:pt>
                  <c:pt idx="15">
                    <c:v>2010/11/14</c:v>
                  </c:pt>
                  <c:pt idx="16">
                    <c:v>2010/11/21</c:v>
                  </c:pt>
                  <c:pt idx="17">
                    <c:v>2010/11/28</c:v>
                  </c:pt>
                  <c:pt idx="18">
                    <c:v>2010/12/05</c:v>
                  </c:pt>
                  <c:pt idx="19">
                    <c:v>2010/12/12</c:v>
                  </c:pt>
                  <c:pt idx="20">
                    <c:v>2010/12/19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data!$C$4:$C$24</c:f>
              <c:numCache>
                <c:ptCount val="21"/>
                <c:pt idx="0">
                  <c:v>86</c:v>
                </c:pt>
                <c:pt idx="1">
                  <c:v>85.45</c:v>
                </c:pt>
                <c:pt idx="2">
                  <c:v>84.9</c:v>
                </c:pt>
                <c:pt idx="3">
                  <c:v>84.35</c:v>
                </c:pt>
                <c:pt idx="4">
                  <c:v>83.8</c:v>
                </c:pt>
                <c:pt idx="5">
                  <c:v>83.25</c:v>
                </c:pt>
                <c:pt idx="6">
                  <c:v>82.7</c:v>
                </c:pt>
                <c:pt idx="7">
                  <c:v>82.15</c:v>
                </c:pt>
                <c:pt idx="8">
                  <c:v>81.6</c:v>
                </c:pt>
                <c:pt idx="9">
                  <c:v>81.05</c:v>
                </c:pt>
                <c:pt idx="10">
                  <c:v>80.5</c:v>
                </c:pt>
                <c:pt idx="11">
                  <c:v>79.95</c:v>
                </c:pt>
                <c:pt idx="12">
                  <c:v>79.4</c:v>
                </c:pt>
                <c:pt idx="13">
                  <c:v>78.85</c:v>
                </c:pt>
                <c:pt idx="14">
                  <c:v>78.3</c:v>
                </c:pt>
                <c:pt idx="15">
                  <c:v>77.75</c:v>
                </c:pt>
                <c:pt idx="16">
                  <c:v>77.2</c:v>
                </c:pt>
                <c:pt idx="17">
                  <c:v>76.65</c:v>
                </c:pt>
                <c:pt idx="18">
                  <c:v>76.1</c:v>
                </c:pt>
                <c:pt idx="19">
                  <c:v>75.55</c:v>
                </c:pt>
                <c:pt idx="20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data!$A$4:$B$24</c:f>
              <c:multiLvlStrCache>
                <c:ptCount val="21"/>
                <c:lvl>
                  <c:pt idx="0">
                    <c:v>2010/08/01</c:v>
                  </c:pt>
                  <c:pt idx="1">
                    <c:v>2010/08/08</c:v>
                  </c:pt>
                  <c:pt idx="2">
                    <c:v>2010/08/15</c:v>
                  </c:pt>
                  <c:pt idx="3">
                    <c:v>2010/08/22</c:v>
                  </c:pt>
                  <c:pt idx="4">
                    <c:v>2010/08/29</c:v>
                  </c:pt>
                  <c:pt idx="5">
                    <c:v>2010/09/05</c:v>
                  </c:pt>
                  <c:pt idx="6">
                    <c:v>2010/09/12</c:v>
                  </c:pt>
                  <c:pt idx="7">
                    <c:v>2010/09/19</c:v>
                  </c:pt>
                  <c:pt idx="8">
                    <c:v>2010/09/26</c:v>
                  </c:pt>
                  <c:pt idx="9">
                    <c:v>2010/10/03</c:v>
                  </c:pt>
                  <c:pt idx="10">
                    <c:v>2010/10/10</c:v>
                  </c:pt>
                  <c:pt idx="11">
                    <c:v>2010/10/17</c:v>
                  </c:pt>
                  <c:pt idx="12">
                    <c:v>2010/10/24</c:v>
                  </c:pt>
                  <c:pt idx="13">
                    <c:v>2010/10/31</c:v>
                  </c:pt>
                  <c:pt idx="14">
                    <c:v>2010/11/07</c:v>
                  </c:pt>
                  <c:pt idx="15">
                    <c:v>2010/11/14</c:v>
                  </c:pt>
                  <c:pt idx="16">
                    <c:v>2010/11/21</c:v>
                  </c:pt>
                  <c:pt idx="17">
                    <c:v>2010/11/28</c:v>
                  </c:pt>
                  <c:pt idx="18">
                    <c:v>2010/12/05</c:v>
                  </c:pt>
                  <c:pt idx="19">
                    <c:v>2010/12/12</c:v>
                  </c:pt>
                  <c:pt idx="20">
                    <c:v>2010/12/19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data!$D$4:$D$24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17089055"/>
        <c:axId val="19583768"/>
      </c:lineChart>
      <c:lineChart>
        <c:grouping val="standard"/>
        <c:varyColors val="0"/>
        <c:ser>
          <c:idx val="2"/>
          <c:order val="2"/>
          <c:tx>
            <c:v>腹囲(測定値)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data!$AH$4:$AH$24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42036185"/>
        <c:axId val="42781346"/>
      </c:line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768"/>
        <c:crosses val="autoZero"/>
        <c:auto val="0"/>
        <c:lblOffset val="100"/>
        <c:tickLblSkip val="1"/>
        <c:noMultiLvlLbl val="0"/>
      </c:catAx>
      <c:valAx>
        <c:axId val="19583768"/>
        <c:scaling>
          <c:orientation val="minMax"/>
          <c:max val="88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9055"/>
        <c:crossesAt val="1"/>
        <c:crossBetween val="between"/>
        <c:dispUnits/>
        <c:majorUnit val="1"/>
        <c:minorUnit val="0.5"/>
      </c:valAx>
      <c:catAx>
        <c:axId val="42036185"/>
        <c:scaling>
          <c:orientation val="minMax"/>
        </c:scaling>
        <c:axPos val="b"/>
        <c:delete val="1"/>
        <c:majorTickMark val="out"/>
        <c:minorTickMark val="none"/>
        <c:tickLblPos val="nextTo"/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  <c:max val="98"/>
          <c:min val="8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腹囲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[cm]</a:t>
                </a:r>
              </a:p>
            </c:rich>
          </c:tx>
          <c:layout>
            <c:manualLayout>
              <c:xMode val="factor"/>
              <c:yMode val="factor"/>
              <c:x val="-0.00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6185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"/>
          <c:y val="0.1525"/>
          <c:w val="0.121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40"/>
  </sheetViews>
  <pageMargins left="0.75" right="0.75" top="1" bottom="1" header="0.5" footer="0.5"/>
  <pageSetup horizontalDpi="200" verticalDpi="2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40"/>
  </sheetViews>
  <pageMargins left="0.75" right="0.75" top="1" bottom="1" header="0.5" footer="0.5"/>
  <pageSetup horizontalDpi="200" verticalDpi="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V2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"/>
    </sheetView>
  </sheetViews>
  <sheetFormatPr defaultColWidth="11.75390625" defaultRowHeight="13.5"/>
  <cols>
    <col min="1" max="1" width="5.75390625" style="1" customWidth="1"/>
    <col min="2" max="2" width="11.625" style="1" bestFit="1" customWidth="1"/>
    <col min="3" max="3" width="5.75390625" style="11" bestFit="1" customWidth="1"/>
    <col min="4" max="48" width="5.50390625" style="11" customWidth="1"/>
  </cols>
  <sheetData>
    <row r="1" spans="1:48" ht="13.5">
      <c r="A1" s="46" t="s">
        <v>8</v>
      </c>
      <c r="B1" s="43" t="s">
        <v>9</v>
      </c>
      <c r="C1" s="33" t="s">
        <v>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3" t="s">
        <v>7</v>
      </c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3" t="s">
        <v>10</v>
      </c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5"/>
    </row>
    <row r="2" spans="1:48" ht="13.5">
      <c r="A2" s="47"/>
      <c r="B2" s="44"/>
      <c r="C2" s="40" t="s">
        <v>29</v>
      </c>
      <c r="D2" s="49" t="s">
        <v>30</v>
      </c>
      <c r="E2" s="36" t="s">
        <v>0</v>
      </c>
      <c r="F2" s="42"/>
      <c r="G2" s="36" t="s">
        <v>1</v>
      </c>
      <c r="H2" s="42"/>
      <c r="I2" s="36" t="s">
        <v>2</v>
      </c>
      <c r="J2" s="42"/>
      <c r="K2" s="36" t="s">
        <v>3</v>
      </c>
      <c r="L2" s="42"/>
      <c r="M2" s="36" t="s">
        <v>4</v>
      </c>
      <c r="N2" s="42"/>
      <c r="O2" s="36" t="s">
        <v>5</v>
      </c>
      <c r="P2" s="42"/>
      <c r="Q2" s="36" t="s">
        <v>28</v>
      </c>
      <c r="R2" s="37"/>
      <c r="S2" s="38" t="s">
        <v>31</v>
      </c>
      <c r="T2" s="36" t="s">
        <v>0</v>
      </c>
      <c r="U2" s="42"/>
      <c r="V2" s="36" t="s">
        <v>1</v>
      </c>
      <c r="W2" s="42"/>
      <c r="X2" s="36" t="s">
        <v>2</v>
      </c>
      <c r="Y2" s="42"/>
      <c r="Z2" s="36" t="s">
        <v>3</v>
      </c>
      <c r="AA2" s="42"/>
      <c r="AB2" s="36" t="s">
        <v>4</v>
      </c>
      <c r="AC2" s="42"/>
      <c r="AD2" s="36" t="s">
        <v>5</v>
      </c>
      <c r="AE2" s="42"/>
      <c r="AF2" s="36" t="s">
        <v>28</v>
      </c>
      <c r="AG2" s="37"/>
      <c r="AH2" s="40" t="s">
        <v>31</v>
      </c>
      <c r="AI2" s="36" t="s">
        <v>0</v>
      </c>
      <c r="AJ2" s="42"/>
      <c r="AK2" s="36" t="s">
        <v>1</v>
      </c>
      <c r="AL2" s="42"/>
      <c r="AM2" s="36" t="s">
        <v>2</v>
      </c>
      <c r="AN2" s="42"/>
      <c r="AO2" s="36" t="s">
        <v>3</v>
      </c>
      <c r="AP2" s="42"/>
      <c r="AQ2" s="36" t="s">
        <v>4</v>
      </c>
      <c r="AR2" s="42"/>
      <c r="AS2" s="36" t="s">
        <v>5</v>
      </c>
      <c r="AT2" s="42"/>
      <c r="AU2" s="36" t="s">
        <v>28</v>
      </c>
      <c r="AV2" s="37"/>
    </row>
    <row r="3" spans="1:48" ht="14.25" thickBot="1">
      <c r="A3" s="48"/>
      <c r="B3" s="45"/>
      <c r="C3" s="41"/>
      <c r="D3" s="50"/>
      <c r="E3" s="15" t="s">
        <v>32</v>
      </c>
      <c r="F3" s="15" t="s">
        <v>33</v>
      </c>
      <c r="G3" s="15" t="s">
        <v>32</v>
      </c>
      <c r="H3" s="15" t="s">
        <v>33</v>
      </c>
      <c r="I3" s="15" t="s">
        <v>32</v>
      </c>
      <c r="J3" s="15" t="s">
        <v>33</v>
      </c>
      <c r="K3" s="15" t="s">
        <v>32</v>
      </c>
      <c r="L3" s="15" t="s">
        <v>33</v>
      </c>
      <c r="M3" s="15" t="s">
        <v>32</v>
      </c>
      <c r="N3" s="15" t="s">
        <v>33</v>
      </c>
      <c r="O3" s="15" t="s">
        <v>32</v>
      </c>
      <c r="P3" s="15" t="s">
        <v>33</v>
      </c>
      <c r="Q3" s="15" t="s">
        <v>32</v>
      </c>
      <c r="R3" s="30" t="s">
        <v>33</v>
      </c>
      <c r="S3" s="39"/>
      <c r="T3" s="15" t="s">
        <v>32</v>
      </c>
      <c r="U3" s="15" t="s">
        <v>33</v>
      </c>
      <c r="V3" s="15" t="s">
        <v>32</v>
      </c>
      <c r="W3" s="15" t="s">
        <v>33</v>
      </c>
      <c r="X3" s="15" t="s">
        <v>32</v>
      </c>
      <c r="Y3" s="15" t="s">
        <v>33</v>
      </c>
      <c r="Z3" s="15" t="s">
        <v>32</v>
      </c>
      <c r="AA3" s="15" t="s">
        <v>33</v>
      </c>
      <c r="AB3" s="15" t="s">
        <v>32</v>
      </c>
      <c r="AC3" s="15" t="s">
        <v>33</v>
      </c>
      <c r="AD3" s="15" t="s">
        <v>32</v>
      </c>
      <c r="AE3" s="15" t="s">
        <v>33</v>
      </c>
      <c r="AF3" s="15" t="s">
        <v>32</v>
      </c>
      <c r="AG3" s="28" t="s">
        <v>33</v>
      </c>
      <c r="AH3" s="41"/>
      <c r="AI3" s="15" t="s">
        <v>32</v>
      </c>
      <c r="AJ3" s="15" t="s">
        <v>33</v>
      </c>
      <c r="AK3" s="15" t="s">
        <v>32</v>
      </c>
      <c r="AL3" s="15" t="s">
        <v>33</v>
      </c>
      <c r="AM3" s="15" t="s">
        <v>32</v>
      </c>
      <c r="AN3" s="15" t="s">
        <v>33</v>
      </c>
      <c r="AO3" s="15" t="s">
        <v>32</v>
      </c>
      <c r="AP3" s="15" t="s">
        <v>33</v>
      </c>
      <c r="AQ3" s="15" t="s">
        <v>32</v>
      </c>
      <c r="AR3" s="15" t="s">
        <v>33</v>
      </c>
      <c r="AS3" s="15" t="s">
        <v>32</v>
      </c>
      <c r="AT3" s="15" t="s">
        <v>33</v>
      </c>
      <c r="AU3" s="15" t="s">
        <v>32</v>
      </c>
      <c r="AV3" s="28" t="s">
        <v>33</v>
      </c>
    </row>
    <row r="4" spans="1:48" ht="14.25" thickTop="1">
      <c r="A4" s="3">
        <v>0</v>
      </c>
      <c r="B4" s="13">
        <f>'グラフ設定'!B3</f>
        <v>40391</v>
      </c>
      <c r="C4" s="4">
        <f>'グラフ設定'!B6</f>
        <v>86</v>
      </c>
      <c r="D4" s="6" t="e">
        <f>IF(ISERR(AVERAGE(E4:R4)),#N/A,AVERAGE(E4:R4))</f>
        <v>#N/A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4" t="e">
        <f aca="true" t="shared" si="0" ref="S4:S24">IF(ISERR(AVERAGE(T4:AG4)),#N/A,AVERAGE(T4:AG4))</f>
        <v>#N/A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4" t="e">
        <f aca="true" t="shared" si="1" ref="AH4:AH24">IF(ISERR(AVERAGE(AI4:AV4)),#N/A,AVERAGE(AI4:AV4))</f>
        <v>#N/A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2"/>
    </row>
    <row r="5" spans="1:48" ht="13.5">
      <c r="A5" s="3">
        <v>1</v>
      </c>
      <c r="B5" s="13">
        <f>B4+7</f>
        <v>40398</v>
      </c>
      <c r="C5" s="4">
        <f>C$4-A5/20*(C$4-C$24)</f>
        <v>85.45</v>
      </c>
      <c r="D5" s="6" t="e">
        <f aca="true" t="shared" si="2" ref="D5:D24">IF(ISERR(AVERAGE(E5:R5)),#N/A,AVERAGE(E5:R5))</f>
        <v>#N/A</v>
      </c>
      <c r="E5" s="51"/>
      <c r="F5" s="51"/>
      <c r="G5" s="51"/>
      <c r="H5" s="54"/>
      <c r="I5" s="51"/>
      <c r="J5" s="51"/>
      <c r="K5" s="51"/>
      <c r="L5" s="51"/>
      <c r="M5" s="51"/>
      <c r="N5" s="51"/>
      <c r="O5" s="51"/>
      <c r="P5" s="51"/>
      <c r="Q5" s="51"/>
      <c r="R5" s="52"/>
      <c r="S5" s="4" t="e">
        <f t="shared" si="0"/>
        <v>#N/A</v>
      </c>
      <c r="T5" s="51"/>
      <c r="U5" s="51"/>
      <c r="V5" s="51"/>
      <c r="W5" s="54"/>
      <c r="X5" s="51"/>
      <c r="Y5" s="51"/>
      <c r="Z5" s="51"/>
      <c r="AA5" s="51"/>
      <c r="AB5" s="51"/>
      <c r="AC5" s="51"/>
      <c r="AD5" s="51"/>
      <c r="AE5" s="51"/>
      <c r="AF5" s="51"/>
      <c r="AG5" s="52"/>
      <c r="AH5" s="4" t="e">
        <f t="shared" si="1"/>
        <v>#N/A</v>
      </c>
      <c r="AI5" s="51"/>
      <c r="AJ5" s="51"/>
      <c r="AK5" s="51"/>
      <c r="AL5" s="54"/>
      <c r="AM5" s="51"/>
      <c r="AN5" s="51"/>
      <c r="AO5" s="51"/>
      <c r="AP5" s="51"/>
      <c r="AQ5" s="51"/>
      <c r="AR5" s="51"/>
      <c r="AS5" s="51"/>
      <c r="AT5" s="51"/>
      <c r="AU5" s="51"/>
      <c r="AV5" s="52"/>
    </row>
    <row r="6" spans="1:48" ht="13.5">
      <c r="A6" s="3">
        <v>2</v>
      </c>
      <c r="B6" s="13">
        <f aca="true" t="shared" si="3" ref="B6:B24">B5+7</f>
        <v>40405</v>
      </c>
      <c r="C6" s="4">
        <f aca="true" t="shared" si="4" ref="C6:C23">C$4-A6/20*(C$4-C$24)</f>
        <v>84.9</v>
      </c>
      <c r="D6" s="6" t="e">
        <f t="shared" si="2"/>
        <v>#N/A</v>
      </c>
      <c r="E6" s="54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4" t="e">
        <f t="shared" si="0"/>
        <v>#N/A</v>
      </c>
      <c r="T6" s="54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" t="e">
        <f t="shared" si="1"/>
        <v>#N/A</v>
      </c>
      <c r="AI6" s="54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2"/>
    </row>
    <row r="7" spans="1:48" ht="13.5">
      <c r="A7" s="3">
        <v>3</v>
      </c>
      <c r="B7" s="13">
        <f t="shared" si="3"/>
        <v>40412</v>
      </c>
      <c r="C7" s="4">
        <f t="shared" si="4"/>
        <v>84.35</v>
      </c>
      <c r="D7" s="6" t="e">
        <f t="shared" si="2"/>
        <v>#N/A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4" t="e">
        <f t="shared" si="0"/>
        <v>#N/A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" t="e">
        <f t="shared" si="1"/>
        <v>#N/A</v>
      </c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2"/>
    </row>
    <row r="8" spans="1:48" ht="13.5">
      <c r="A8" s="3">
        <v>4</v>
      </c>
      <c r="B8" s="13">
        <f t="shared" si="3"/>
        <v>40419</v>
      </c>
      <c r="C8" s="4">
        <f t="shared" si="4"/>
        <v>83.8</v>
      </c>
      <c r="D8" s="6" t="e">
        <f t="shared" si="2"/>
        <v>#N/A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4" t="e">
        <f t="shared" si="0"/>
        <v>#N/A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" t="e">
        <f t="shared" si="1"/>
        <v>#N/A</v>
      </c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2"/>
    </row>
    <row r="9" spans="1:48" ht="13.5">
      <c r="A9" s="3">
        <v>5</v>
      </c>
      <c r="B9" s="13">
        <f t="shared" si="3"/>
        <v>40426</v>
      </c>
      <c r="C9" s="4">
        <f t="shared" si="4"/>
        <v>83.25</v>
      </c>
      <c r="D9" s="6" t="e">
        <f t="shared" si="2"/>
        <v>#N/A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4" t="e">
        <f t="shared" si="0"/>
        <v>#N/A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" t="e">
        <f t="shared" si="1"/>
        <v>#N/A</v>
      </c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2"/>
    </row>
    <row r="10" spans="1:48" ht="13.5">
      <c r="A10" s="3">
        <v>6</v>
      </c>
      <c r="B10" s="13">
        <f t="shared" si="3"/>
        <v>40433</v>
      </c>
      <c r="C10" s="4">
        <f t="shared" si="4"/>
        <v>82.7</v>
      </c>
      <c r="D10" s="6" t="e">
        <f t="shared" si="2"/>
        <v>#N/A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4" t="e">
        <f t="shared" si="0"/>
        <v>#N/A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" t="e">
        <f t="shared" si="1"/>
        <v>#N/A</v>
      </c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2"/>
    </row>
    <row r="11" spans="1:48" ht="13.5">
      <c r="A11" s="3">
        <v>7</v>
      </c>
      <c r="B11" s="13">
        <f t="shared" si="3"/>
        <v>40440</v>
      </c>
      <c r="C11" s="4">
        <f t="shared" si="4"/>
        <v>82.15</v>
      </c>
      <c r="D11" s="6" t="e">
        <f t="shared" si="2"/>
        <v>#N/A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4" t="e">
        <f t="shared" si="0"/>
        <v>#N/A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" t="e">
        <f t="shared" si="1"/>
        <v>#N/A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2"/>
    </row>
    <row r="12" spans="1:48" ht="13.5">
      <c r="A12" s="3">
        <v>8</v>
      </c>
      <c r="B12" s="13">
        <f t="shared" si="3"/>
        <v>40447</v>
      </c>
      <c r="C12" s="4">
        <f t="shared" si="4"/>
        <v>81.6</v>
      </c>
      <c r="D12" s="6" t="e">
        <f t="shared" si="2"/>
        <v>#N/A</v>
      </c>
      <c r="E12" s="51"/>
      <c r="F12" s="51"/>
      <c r="G12" s="51"/>
      <c r="H12" s="51"/>
      <c r="I12" s="51"/>
      <c r="J12" s="51"/>
      <c r="K12" s="51"/>
      <c r="L12" s="53"/>
      <c r="M12" s="51"/>
      <c r="N12" s="51"/>
      <c r="O12" s="51"/>
      <c r="P12" s="51"/>
      <c r="Q12" s="51"/>
      <c r="R12" s="52"/>
      <c r="S12" s="4" t="e">
        <f t="shared" si="0"/>
        <v>#N/A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" t="e">
        <f t="shared" si="1"/>
        <v>#N/A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2"/>
    </row>
    <row r="13" spans="1:48" ht="13.5">
      <c r="A13" s="3">
        <v>9</v>
      </c>
      <c r="B13" s="13">
        <f t="shared" si="3"/>
        <v>40454</v>
      </c>
      <c r="C13" s="4">
        <f t="shared" si="4"/>
        <v>81.05</v>
      </c>
      <c r="D13" s="6" t="e">
        <f t="shared" si="2"/>
        <v>#N/A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4" t="e">
        <f t="shared" si="0"/>
        <v>#N/A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" t="e">
        <f t="shared" si="1"/>
        <v>#N/A</v>
      </c>
      <c r="AI13" s="51"/>
      <c r="AJ13" s="51"/>
      <c r="AK13" s="53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2"/>
    </row>
    <row r="14" spans="1:48" ht="13.5">
      <c r="A14" s="3">
        <v>10</v>
      </c>
      <c r="B14" s="13">
        <f t="shared" si="3"/>
        <v>40461</v>
      </c>
      <c r="C14" s="4">
        <f t="shared" si="4"/>
        <v>80.5</v>
      </c>
      <c r="D14" s="6" t="e">
        <f t="shared" si="2"/>
        <v>#N/A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4" t="e">
        <f t="shared" si="0"/>
        <v>#N/A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" t="e">
        <f t="shared" si="1"/>
        <v>#N/A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2"/>
    </row>
    <row r="15" spans="1:48" ht="13.5">
      <c r="A15" s="3">
        <v>11</v>
      </c>
      <c r="B15" s="13">
        <f t="shared" si="3"/>
        <v>40468</v>
      </c>
      <c r="C15" s="4">
        <f t="shared" si="4"/>
        <v>79.95</v>
      </c>
      <c r="D15" s="6" t="e">
        <f t="shared" si="2"/>
        <v>#N/A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 t="e">
        <f t="shared" si="0"/>
        <v>#N/A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4" t="e">
        <f t="shared" si="1"/>
        <v>#N/A</v>
      </c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2"/>
    </row>
    <row r="16" spans="1:48" ht="13.5">
      <c r="A16" s="3">
        <v>12</v>
      </c>
      <c r="B16" s="13">
        <f t="shared" si="3"/>
        <v>40475</v>
      </c>
      <c r="C16" s="4">
        <f t="shared" si="4"/>
        <v>79.4</v>
      </c>
      <c r="D16" s="6" t="e">
        <f t="shared" si="2"/>
        <v>#N/A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6"/>
      <c r="S16" s="4" t="e">
        <f t="shared" si="0"/>
        <v>#N/A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6"/>
      <c r="AH16" s="4" t="e">
        <f t="shared" si="1"/>
        <v>#N/A</v>
      </c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2"/>
    </row>
    <row r="17" spans="1:48" ht="13.5">
      <c r="A17" s="3">
        <v>13</v>
      </c>
      <c r="B17" s="13">
        <f t="shared" si="3"/>
        <v>40482</v>
      </c>
      <c r="C17" s="4">
        <f t="shared" si="4"/>
        <v>78.85</v>
      </c>
      <c r="D17" s="6" t="e">
        <f t="shared" si="2"/>
        <v>#N/A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6"/>
      <c r="S17" s="4" t="e">
        <f t="shared" si="0"/>
        <v>#N/A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6"/>
      <c r="AH17" s="4" t="e">
        <f t="shared" si="1"/>
        <v>#N/A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</row>
    <row r="18" spans="1:48" ht="13.5">
      <c r="A18" s="3">
        <v>14</v>
      </c>
      <c r="B18" s="13">
        <f t="shared" si="3"/>
        <v>40489</v>
      </c>
      <c r="C18" s="4">
        <f t="shared" si="4"/>
        <v>78.3</v>
      </c>
      <c r="D18" s="6" t="e">
        <f t="shared" si="2"/>
        <v>#N/A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6"/>
      <c r="S18" s="4" t="e">
        <f t="shared" si="0"/>
        <v>#N/A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6"/>
      <c r="AH18" s="4" t="e">
        <f t="shared" si="1"/>
        <v>#N/A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6"/>
    </row>
    <row r="19" spans="1:48" ht="13.5">
      <c r="A19" s="3">
        <v>15</v>
      </c>
      <c r="B19" s="13">
        <f t="shared" si="3"/>
        <v>40496</v>
      </c>
      <c r="C19" s="4">
        <f t="shared" si="4"/>
        <v>77.75</v>
      </c>
      <c r="D19" s="6" t="e">
        <f t="shared" si="2"/>
        <v>#N/A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"/>
      <c r="S19" s="4" t="e">
        <f t="shared" si="0"/>
        <v>#N/A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6"/>
      <c r="AH19" s="4" t="e">
        <f t="shared" si="1"/>
        <v>#N/A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6"/>
    </row>
    <row r="20" spans="1:48" ht="13.5">
      <c r="A20" s="3">
        <v>16</v>
      </c>
      <c r="B20" s="13">
        <f t="shared" si="3"/>
        <v>40503</v>
      </c>
      <c r="C20" s="4">
        <f t="shared" si="4"/>
        <v>77.2</v>
      </c>
      <c r="D20" s="6" t="e">
        <f t="shared" si="2"/>
        <v>#N/A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6"/>
      <c r="S20" s="4" t="e">
        <f t="shared" si="0"/>
        <v>#N/A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6"/>
      <c r="AH20" s="4" t="e">
        <f t="shared" si="1"/>
        <v>#N/A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6"/>
    </row>
    <row r="21" spans="1:48" ht="13.5">
      <c r="A21" s="3">
        <v>17</v>
      </c>
      <c r="B21" s="13">
        <f t="shared" si="3"/>
        <v>40510</v>
      </c>
      <c r="C21" s="4">
        <f t="shared" si="4"/>
        <v>76.65</v>
      </c>
      <c r="D21" s="6" t="e">
        <f t="shared" si="2"/>
        <v>#N/A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6"/>
      <c r="S21" s="4" t="e">
        <f t="shared" si="0"/>
        <v>#N/A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6"/>
      <c r="AH21" s="4" t="e">
        <f t="shared" si="1"/>
        <v>#N/A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6"/>
    </row>
    <row r="22" spans="1:48" ht="13.5">
      <c r="A22" s="3">
        <v>18</v>
      </c>
      <c r="B22" s="13">
        <f t="shared" si="3"/>
        <v>40517</v>
      </c>
      <c r="C22" s="4">
        <f t="shared" si="4"/>
        <v>76.1</v>
      </c>
      <c r="D22" s="6" t="e">
        <f t="shared" si="2"/>
        <v>#N/A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6"/>
      <c r="S22" s="4" t="e">
        <f t="shared" si="0"/>
        <v>#N/A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6"/>
      <c r="AH22" s="4" t="e">
        <f t="shared" si="1"/>
        <v>#N/A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6"/>
    </row>
    <row r="23" spans="1:48" ht="13.5">
      <c r="A23" s="3">
        <v>19</v>
      </c>
      <c r="B23" s="13">
        <f t="shared" si="3"/>
        <v>40524</v>
      </c>
      <c r="C23" s="4">
        <f t="shared" si="4"/>
        <v>75.55</v>
      </c>
      <c r="D23" s="6" t="e">
        <f t="shared" si="2"/>
        <v>#N/A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6"/>
      <c r="S23" s="4" t="e">
        <f t="shared" si="0"/>
        <v>#N/A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6"/>
      <c r="AH23" s="4" t="e">
        <f t="shared" si="1"/>
        <v>#N/A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6"/>
    </row>
    <row r="24" spans="1:48" ht="14.25" thickBot="1">
      <c r="A24" s="9">
        <v>20</v>
      </c>
      <c r="B24" s="14">
        <f t="shared" si="3"/>
        <v>40531</v>
      </c>
      <c r="C24" s="19">
        <f>'グラフ設定'!B7</f>
        <v>75</v>
      </c>
      <c r="D24" s="7" t="e">
        <f t="shared" si="2"/>
        <v>#N/A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5" t="e">
        <f t="shared" si="0"/>
        <v>#N/A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5" t="e">
        <f t="shared" si="1"/>
        <v>#N/A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</row>
    <row r="25" spans="1:48" ht="13.5">
      <c r="A25" s="12"/>
      <c r="B25" s="8"/>
      <c r="C25" s="2"/>
      <c r="D25" s="2" t="s">
        <v>22</v>
      </c>
      <c r="E25" s="2"/>
      <c r="F25" s="2"/>
      <c r="G25" s="29"/>
      <c r="H25" s="2" t="s">
        <v>36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22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22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4:34" ht="13.5">
      <c r="D26" s="26" t="s">
        <v>23</v>
      </c>
      <c r="G26" s="31"/>
      <c r="H26" s="2" t="s">
        <v>37</v>
      </c>
      <c r="S26" s="11" t="s">
        <v>23</v>
      </c>
      <c r="AH26" s="11" t="s">
        <v>23</v>
      </c>
    </row>
    <row r="27" spans="7:8" ht="13.5">
      <c r="G27" s="32" t="s">
        <v>34</v>
      </c>
      <c r="H27" s="2" t="s">
        <v>35</v>
      </c>
    </row>
  </sheetData>
  <sheetProtection/>
  <mergeCells count="30">
    <mergeCell ref="C2:C3"/>
    <mergeCell ref="D2:D3"/>
    <mergeCell ref="T2:U2"/>
    <mergeCell ref="K2:L2"/>
    <mergeCell ref="AD2:AE2"/>
    <mergeCell ref="AF2:AG2"/>
    <mergeCell ref="M2:N2"/>
    <mergeCell ref="O2:P2"/>
    <mergeCell ref="AB2:AC2"/>
    <mergeCell ref="V2:W2"/>
    <mergeCell ref="AO2:AP2"/>
    <mergeCell ref="AQ2:AR2"/>
    <mergeCell ref="AS2:AT2"/>
    <mergeCell ref="B1:B3"/>
    <mergeCell ref="A1:A3"/>
    <mergeCell ref="S1:AG1"/>
    <mergeCell ref="C1:R1"/>
    <mergeCell ref="E2:F2"/>
    <mergeCell ref="G2:H2"/>
    <mergeCell ref="I2:J2"/>
    <mergeCell ref="AH1:AV1"/>
    <mergeCell ref="Q2:R2"/>
    <mergeCell ref="S2:S3"/>
    <mergeCell ref="AH2:AH3"/>
    <mergeCell ref="AI2:AJ2"/>
    <mergeCell ref="AK2:AL2"/>
    <mergeCell ref="AM2:AN2"/>
    <mergeCell ref="AU2:AV2"/>
    <mergeCell ref="X2:Y2"/>
    <mergeCell ref="Z2:AA2"/>
  </mergeCells>
  <conditionalFormatting sqref="S4:S24 D4:D24 AH4:AH24">
    <cfRule type="expression" priority="1" dxfId="1" stopIfTrue="1">
      <formula>ISERROR(D4)</formula>
    </cfRule>
  </conditionalFormatting>
  <printOptions/>
  <pageMargins left="0.75" right="0.75" top="1" bottom="1" header="0.512" footer="0.512"/>
  <pageSetup horizontalDpi="600" verticalDpi="600" orientation="portrait" paperSize="9" r:id="rId1"/>
  <ignoredErrors>
    <ignoredError sqref="D6:D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13"/>
  <sheetViews>
    <sheetView tabSelected="1" zoomScalePageLayoutView="0" workbookViewId="0" topLeftCell="A1">
      <selection activeCell="A19" sqref="A19"/>
    </sheetView>
  </sheetViews>
  <sheetFormatPr defaultColWidth="9.00390625" defaultRowHeight="13.5"/>
  <cols>
    <col min="1" max="1" width="19.25390625" style="0" customWidth="1"/>
    <col min="2" max="2" width="11.625" style="0" bestFit="1" customWidth="1"/>
  </cols>
  <sheetData>
    <row r="1" ht="18.75">
      <c r="A1" s="27" t="s">
        <v>12</v>
      </c>
    </row>
    <row r="2" ht="14.25" thickBot="1"/>
    <row r="3" spans="1:3" ht="14.25" thickBot="1">
      <c r="A3" s="18" t="s">
        <v>17</v>
      </c>
      <c r="B3" s="25">
        <v>40391</v>
      </c>
      <c r="C3" t="s">
        <v>21</v>
      </c>
    </row>
    <row r="4" spans="1:2" ht="13.5">
      <c r="A4" s="18" t="s">
        <v>27</v>
      </c>
      <c r="B4" s="17">
        <f>B3+7*20</f>
        <v>40531</v>
      </c>
    </row>
    <row r="5" ht="14.25" thickBot="1"/>
    <row r="6" spans="1:3" ht="13.5">
      <c r="A6" s="18" t="s">
        <v>16</v>
      </c>
      <c r="B6" s="22">
        <v>86</v>
      </c>
      <c r="C6" t="s">
        <v>11</v>
      </c>
    </row>
    <row r="7" spans="1:3" ht="14.25" thickBot="1">
      <c r="A7" s="18" t="s">
        <v>24</v>
      </c>
      <c r="B7" s="23">
        <v>75</v>
      </c>
      <c r="C7" t="s">
        <v>15</v>
      </c>
    </row>
    <row r="8" ht="14.25" thickBot="1"/>
    <row r="9" spans="1:3" ht="13.5">
      <c r="A9" s="24" t="s">
        <v>18</v>
      </c>
      <c r="B9" s="22">
        <v>25</v>
      </c>
      <c r="C9" t="s">
        <v>13</v>
      </c>
    </row>
    <row r="10" spans="1:3" ht="14.25" thickBot="1">
      <c r="A10" s="24" t="s">
        <v>25</v>
      </c>
      <c r="B10" s="23">
        <v>19</v>
      </c>
      <c r="C10" t="s">
        <v>13</v>
      </c>
    </row>
    <row r="11" ht="14.25" thickBot="1"/>
    <row r="12" spans="1:3" ht="13.5">
      <c r="A12" s="24" t="s">
        <v>19</v>
      </c>
      <c r="B12" s="22">
        <v>96</v>
      </c>
      <c r="C12" t="s">
        <v>20</v>
      </c>
    </row>
    <row r="13" spans="1:3" ht="14.25" thickBot="1">
      <c r="A13" s="24" t="s">
        <v>26</v>
      </c>
      <c r="B13" s="23">
        <v>85</v>
      </c>
      <c r="C13" t="s">
        <v>14</v>
      </c>
    </row>
  </sheetData>
  <sheetProtection/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Kamise</dc:creator>
  <cp:keywords/>
  <dc:description/>
  <cp:lastModifiedBy>Kamise</cp:lastModifiedBy>
  <cp:lastPrinted>2010-09-25T13:14:48Z</cp:lastPrinted>
  <dcterms:created xsi:type="dcterms:W3CDTF">2006-10-15T04:27:19Z</dcterms:created>
  <dcterms:modified xsi:type="dcterms:W3CDTF">2010-10-10T13:16:49Z</dcterms:modified>
  <cp:category/>
  <cp:version/>
  <cp:contentType/>
  <cp:contentStatus/>
</cp:coreProperties>
</file>